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960" windowHeight="86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J196" i="1"/>
  <c r="I196" i="1"/>
  <c r="H196" i="1"/>
</calcChain>
</file>

<file path=xl/sharedStrings.xml><?xml version="1.0" encoding="utf-8"?>
<sst xmlns="http://schemas.openxmlformats.org/spreadsheetml/2006/main" count="388" uniqueCount="145">
  <si>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</si>
  <si>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</si>
  <si>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</si>
  <si>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</si>
  <si>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</si>
  <si>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</si>
  <si>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</si>
  <si>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</si>
  <si>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</si>
  <si>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</si>
  <si>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</si>
  <si>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</si>
  <si>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</si>
  <si>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</si>
  <si>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</si>
  <si>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</si>
  <si>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</si>
  <si>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</si>
  <si>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</si>
  <si>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</si>
  <si>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</si>
  <si>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</si>
  <si>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</si>
  <si>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</si>
  <si>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</si>
  <si>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</si>
  <si>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</si>
  <si>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</si>
  <si>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</si>
  <si>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</si>
  <si>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</si>
  <si>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</si>
  <si>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</si>
  <si>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</si>
  <si>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</si>
  <si>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</si>
  <si>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</si>
  <si>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</si>
  <si>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</si>
  <si>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</si>
  <si>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Митрошин А.И.</t>
  </si>
  <si>
    <t>МБОУ "Жарынская основная школа"</t>
  </si>
  <si>
    <t>Макароны отварные с сыром</t>
  </si>
  <si>
    <t>Чай с сахаром</t>
  </si>
  <si>
    <t>Бутерброд с маслом</t>
  </si>
  <si>
    <t>сок</t>
  </si>
  <si>
    <t>14,88</t>
  </si>
  <si>
    <t>13,9</t>
  </si>
  <si>
    <t>37,5</t>
  </si>
  <si>
    <t>2,76</t>
  </si>
  <si>
    <t>7,49</t>
  </si>
  <si>
    <t>14,89</t>
  </si>
  <si>
    <t>0,07</t>
  </si>
  <si>
    <t>0,02</t>
  </si>
  <si>
    <t>0,2</t>
  </si>
  <si>
    <t>20,2</t>
  </si>
  <si>
    <t>Пр</t>
  </si>
  <si>
    <t>Каша вязкая молочная из риса и пшена</t>
  </si>
  <si>
    <t>Какао с молоком</t>
  </si>
  <si>
    <t>Сыр порциями</t>
  </si>
  <si>
    <t>6,8</t>
  </si>
  <si>
    <t>6,18</t>
  </si>
  <si>
    <t>43,33</t>
  </si>
  <si>
    <t>5,26</t>
  </si>
  <si>
    <t>5,32</t>
  </si>
  <si>
    <t>38,66</t>
  </si>
  <si>
    <t>2,07</t>
  </si>
  <si>
    <t>1,54</t>
  </si>
  <si>
    <t>17,58</t>
  </si>
  <si>
    <t>118,36</t>
  </si>
  <si>
    <t>26,75</t>
  </si>
  <si>
    <t>Котлета мясная</t>
  </si>
  <si>
    <t>Капуста тушеная</t>
  </si>
  <si>
    <t>Компот из смеси сухофруктов</t>
  </si>
  <si>
    <t>Хлеб</t>
  </si>
  <si>
    <t>14,96</t>
  </si>
  <si>
    <t>33,09</t>
  </si>
  <si>
    <t>15,3</t>
  </si>
  <si>
    <t>422,02</t>
  </si>
  <si>
    <t>3,77</t>
  </si>
  <si>
    <t>5,83</t>
  </si>
  <si>
    <t>16,97</t>
  </si>
  <si>
    <t>135,18</t>
  </si>
  <si>
    <t>1,77</t>
  </si>
  <si>
    <t>0,33</t>
  </si>
  <si>
    <t>14,04</t>
  </si>
  <si>
    <t>132,8</t>
  </si>
  <si>
    <t>68,1</t>
  </si>
  <si>
    <t>Рыба отварная</t>
  </si>
  <si>
    <t>Пюре картофельное</t>
  </si>
  <si>
    <t>11,35</t>
  </si>
  <si>
    <t>12,46</t>
  </si>
  <si>
    <t>0,45</t>
  </si>
  <si>
    <t>3,6</t>
  </si>
  <si>
    <t>5,7</t>
  </si>
  <si>
    <t>24,5</t>
  </si>
  <si>
    <t>164,8</t>
  </si>
  <si>
    <t>11,77</t>
  </si>
  <si>
    <t>Гуляш</t>
  </si>
  <si>
    <t>Каша гречневая</t>
  </si>
  <si>
    <t>Яблоко</t>
  </si>
  <si>
    <t>10,64</t>
  </si>
  <si>
    <t>15,19</t>
  </si>
  <si>
    <t>2,89</t>
  </si>
  <si>
    <t>6,11</t>
  </si>
  <si>
    <t>6,68</t>
  </si>
  <si>
    <t>51,4</t>
  </si>
  <si>
    <t>Птица отварная</t>
  </si>
  <si>
    <t>Макаронные изделия отварные</t>
  </si>
  <si>
    <t>11,74</t>
  </si>
  <si>
    <t>12,91</t>
  </si>
  <si>
    <t>12,24</t>
  </si>
  <si>
    <t>294,4</t>
  </si>
  <si>
    <t>6,28</t>
  </si>
  <si>
    <t>6,72</t>
  </si>
  <si>
    <t>30,61</t>
  </si>
  <si>
    <t>160,96</t>
  </si>
  <si>
    <t>Салат из свеклы отварной</t>
  </si>
  <si>
    <t>Рагу из птицы</t>
  </si>
  <si>
    <t>0,71</t>
  </si>
  <si>
    <t>3,01</t>
  </si>
  <si>
    <t>4,13</t>
  </si>
  <si>
    <t>46,4</t>
  </si>
  <si>
    <t>12,81</t>
  </si>
  <si>
    <t>10,65</t>
  </si>
  <si>
    <t>35,2</t>
  </si>
  <si>
    <t>Каша рисовая</t>
  </si>
  <si>
    <t>3,43</t>
  </si>
  <si>
    <t>5,56</t>
  </si>
  <si>
    <t>35,43</t>
  </si>
  <si>
    <t>205,4</t>
  </si>
  <si>
    <t>Сосиска отварная</t>
  </si>
  <si>
    <t>11,1</t>
  </si>
  <si>
    <t>31,1</t>
  </si>
  <si>
    <t>0,5</t>
  </si>
  <si>
    <t>Жаркое по-домашнему</t>
  </si>
  <si>
    <t>Батон</t>
  </si>
  <si>
    <t>12,3</t>
  </si>
  <si>
    <t>19,5</t>
  </si>
  <si>
    <t>26,58</t>
  </si>
  <si>
    <t>2,4</t>
  </si>
  <si>
    <t>0,3</t>
  </si>
  <si>
    <t>14,73</t>
  </si>
  <si>
    <t>71,4</t>
  </si>
  <si>
    <t>14,79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</si>
</sst>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3" sqref="M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225</v>
      </c>
      <c r="G6" s="40" t="s">
        <v>46</v>
      </c>
      <c r="H6" s="40" t="s">
        <v>47</v>
      </c>
      <c r="I6" s="40" t="s">
        <v>48</v>
      </c>
      <c r="J6" s="40">
        <v>369</v>
      </c>
      <c r="K6" s="41">
        <v>204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51">
        <v>40</v>
      </c>
      <c r="G7" s="43" t="s">
        <v>49</v>
      </c>
      <c r="H7" s="43" t="s">
        <v>50</v>
      </c>
      <c r="I7" s="43" t="s">
        <v>51</v>
      </c>
      <c r="J7" s="43">
        <v>136</v>
      </c>
      <c r="K7" s="44">
        <v>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215</v>
      </c>
      <c r="G8" s="43" t="s">
        <v>52</v>
      </c>
      <c r="H8" s="43" t="s">
        <v>53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30</v>
      </c>
      <c r="E11" s="42" t="s">
        <v>45</v>
      </c>
      <c r="F11" s="43">
        <v>200</v>
      </c>
      <c r="G11" s="43">
        <v>1</v>
      </c>
      <c r="H11" s="43" t="s">
        <v>54</v>
      </c>
      <c r="I11" s="43" t="s">
        <v>55</v>
      </c>
      <c r="J11" s="43">
        <v>92</v>
      </c>
      <c r="K11" s="44" t="s">
        <v>56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</v>
      </c>
      <c r="H13" s="19">
        <f t="shared" si="0"/>
        <v>0</v>
      </c>
      <c r="I13" s="19">
        <f t="shared" si="0"/>
        <v>15</v>
      </c>
      <c r="J13" s="19">
        <f t="shared" si="0"/>
        <v>657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680</v>
      </c>
      <c r="G24" s="32">
        <f t="shared" ref="G24:J24" si="4">G13+G23</f>
        <v>1</v>
      </c>
      <c r="H24" s="32">
        <f t="shared" si="4"/>
        <v>0</v>
      </c>
      <c r="I24" s="32">
        <f t="shared" si="4"/>
        <v>15</v>
      </c>
      <c r="J24" s="32">
        <f t="shared" si="4"/>
        <v>657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230</v>
      </c>
      <c r="G25" s="40" t="s">
        <v>60</v>
      </c>
      <c r="H25" s="40" t="s">
        <v>61</v>
      </c>
      <c r="I25" s="40" t="s">
        <v>62</v>
      </c>
      <c r="J25" s="40">
        <v>285</v>
      </c>
      <c r="K25" s="41">
        <v>175</v>
      </c>
      <c r="L25" s="40"/>
    </row>
    <row r="26" spans="1:12" ht="15" x14ac:dyDescent="0.25">
      <c r="A26" s="14"/>
      <c r="B26" s="15"/>
      <c r="C26" s="11"/>
      <c r="D26" s="6"/>
      <c r="E26" s="42" t="s">
        <v>59</v>
      </c>
      <c r="F26" s="43">
        <v>30</v>
      </c>
      <c r="G26" s="43" t="s">
        <v>63</v>
      </c>
      <c r="H26" s="43" t="s">
        <v>64</v>
      </c>
      <c r="I26" s="43">
        <v>0</v>
      </c>
      <c r="J26" s="43" t="s">
        <v>65</v>
      </c>
      <c r="K26" s="44">
        <v>15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 t="s">
        <v>66</v>
      </c>
      <c r="H27" s="43" t="s">
        <v>67</v>
      </c>
      <c r="I27" s="43" t="s">
        <v>68</v>
      </c>
      <c r="J27" s="43" t="s">
        <v>69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44</v>
      </c>
      <c r="F30" s="43">
        <v>40</v>
      </c>
      <c r="G30" s="43" t="s">
        <v>49</v>
      </c>
      <c r="H30" s="43" t="s">
        <v>50</v>
      </c>
      <c r="I30" s="43" t="s">
        <v>51</v>
      </c>
      <c r="J30" s="43">
        <v>136</v>
      </c>
      <c r="K30" s="44">
        <v>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421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 t="shared" ref="G43" si="10">G32+G42</f>
        <v>0</v>
      </c>
      <c r="H43" s="32">
        <f t="shared" ref="H43" si="11">H32+H42</f>
        <v>0</v>
      </c>
      <c r="I43" s="32">
        <f t="shared" ref="I43" si="12">I32+I42</f>
        <v>0</v>
      </c>
      <c r="J43" s="32">
        <f t="shared" ref="J43:L43" si="13">J32+J42</f>
        <v>421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80</v>
      </c>
      <c r="G44" s="40" t="s">
        <v>75</v>
      </c>
      <c r="H44" s="40" t="s">
        <v>76</v>
      </c>
      <c r="I44" s="40" t="s">
        <v>77</v>
      </c>
      <c r="J44" s="40" t="s">
        <v>78</v>
      </c>
      <c r="K44" s="41">
        <v>268</v>
      </c>
      <c r="L44" s="40"/>
    </row>
    <row r="45" spans="1:12" ht="15" x14ac:dyDescent="0.25">
      <c r="A45" s="23"/>
      <c r="B45" s="15"/>
      <c r="C45" s="11"/>
      <c r="D45" s="6"/>
      <c r="E45" s="42" t="s">
        <v>72</v>
      </c>
      <c r="F45" s="43">
        <v>190</v>
      </c>
      <c r="G45" s="43" t="s">
        <v>79</v>
      </c>
      <c r="H45" s="43" t="s">
        <v>80</v>
      </c>
      <c r="I45" s="43" t="s">
        <v>81</v>
      </c>
      <c r="J45" s="43" t="s">
        <v>82</v>
      </c>
      <c r="K45" s="44">
        <v>321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200</v>
      </c>
      <c r="G46" s="43" t="s">
        <v>83</v>
      </c>
      <c r="H46" s="43" t="s">
        <v>84</v>
      </c>
      <c r="I46" s="43" t="s">
        <v>85</v>
      </c>
      <c r="J46" s="43" t="s">
        <v>86</v>
      </c>
      <c r="K46" s="44">
        <v>349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74</v>
      </c>
      <c r="F47" s="43">
        <v>30</v>
      </c>
      <c r="G47" s="43" t="s">
        <v>83</v>
      </c>
      <c r="H47" s="43" t="s">
        <v>84</v>
      </c>
      <c r="I47" s="43" t="s">
        <v>85</v>
      </c>
      <c r="J47" s="43" t="s">
        <v>87</v>
      </c>
      <c r="K47" s="44" t="s">
        <v>56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 t="shared" ref="G62" si="22">G51+G61</f>
        <v>0</v>
      </c>
      <c r="H62" s="32">
        <f t="shared" ref="H62" si="23">H51+H61</f>
        <v>0</v>
      </c>
      <c r="I62" s="32">
        <f t="shared" ref="I62" si="24">I51+I61</f>
        <v>0</v>
      </c>
      <c r="J62" s="32">
        <f t="shared" ref="J62:L62" si="25">J51+J61</f>
        <v>0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50</v>
      </c>
      <c r="G63" s="40" t="s">
        <v>90</v>
      </c>
      <c r="H63" s="40" t="s">
        <v>91</v>
      </c>
      <c r="I63" s="40" t="s">
        <v>92</v>
      </c>
      <c r="J63" s="40">
        <v>171</v>
      </c>
      <c r="K63" s="41">
        <v>226</v>
      </c>
      <c r="L63" s="40"/>
    </row>
    <row r="64" spans="1:12" ht="15" x14ac:dyDescent="0.25">
      <c r="A64" s="23"/>
      <c r="B64" s="15"/>
      <c r="C64" s="11"/>
      <c r="D64" s="6"/>
      <c r="E64" s="42" t="s">
        <v>89</v>
      </c>
      <c r="F64" s="43">
        <v>180</v>
      </c>
      <c r="G64" s="43" t="s">
        <v>93</v>
      </c>
      <c r="H64" s="43" t="s">
        <v>94</v>
      </c>
      <c r="I64" s="43" t="s">
        <v>95</v>
      </c>
      <c r="J64" s="43" t="s">
        <v>96</v>
      </c>
      <c r="K64" s="44">
        <v>312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215</v>
      </c>
      <c r="G65" s="43" t="s">
        <v>52</v>
      </c>
      <c r="H65" s="43" t="s">
        <v>53</v>
      </c>
      <c r="I65" s="43">
        <v>15</v>
      </c>
      <c r="J65" s="43">
        <v>60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74</v>
      </c>
      <c r="F66" s="43">
        <v>30</v>
      </c>
      <c r="G66" s="43" t="s">
        <v>97</v>
      </c>
      <c r="H66" s="43" t="s">
        <v>84</v>
      </c>
      <c r="I66" s="43" t="s">
        <v>85</v>
      </c>
      <c r="J66" s="43" t="s">
        <v>87</v>
      </c>
      <c r="K66" s="44" t="s">
        <v>56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45</v>
      </c>
      <c r="F68" s="43">
        <v>200</v>
      </c>
      <c r="G68" s="43">
        <v>1</v>
      </c>
      <c r="H68" s="43" t="s">
        <v>54</v>
      </c>
      <c r="I68" s="43" t="s">
        <v>55</v>
      </c>
      <c r="J68" s="43">
        <v>92</v>
      </c>
      <c r="K68" s="44" t="s">
        <v>56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675</v>
      </c>
      <c r="G70" s="19">
        <f t="shared" ref="G70" si="26">SUM(G63:G69)</f>
        <v>1</v>
      </c>
      <c r="H70" s="19">
        <f t="shared" ref="H70" si="27">SUM(H63:H69)</f>
        <v>0</v>
      </c>
      <c r="I70" s="19">
        <f t="shared" ref="I70" si="28">SUM(I63:I69)</f>
        <v>15</v>
      </c>
      <c r="J70" s="19">
        <f t="shared" ref="J70:L70" si="29">SUM(J63:J69)</f>
        <v>323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675</v>
      </c>
      <c r="G81" s="32">
        <f t="shared" ref="G81" si="34">G70+G80</f>
        <v>1</v>
      </c>
      <c r="H81" s="32">
        <f t="shared" ref="H81" si="35">H70+H80</f>
        <v>0</v>
      </c>
      <c r="I81" s="32">
        <f t="shared" ref="I81" si="36">I70+I80</f>
        <v>15</v>
      </c>
      <c r="J81" s="32">
        <f t="shared" ref="J81:L81" si="37">J70+J80</f>
        <v>323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98</v>
      </c>
      <c r="F82" s="40">
        <v>100</v>
      </c>
      <c r="G82" s="40" t="s">
        <v>101</v>
      </c>
      <c r="H82" s="40" t="s">
        <v>102</v>
      </c>
      <c r="I82" s="40" t="s">
        <v>103</v>
      </c>
      <c r="J82" s="40">
        <v>269</v>
      </c>
      <c r="K82" s="41">
        <v>260</v>
      </c>
      <c r="L82" s="40"/>
    </row>
    <row r="83" spans="1:12" ht="15" x14ac:dyDescent="0.25">
      <c r="A83" s="23"/>
      <c r="B83" s="15"/>
      <c r="C83" s="11"/>
      <c r="D83" s="6"/>
      <c r="E83" s="42" t="s">
        <v>99</v>
      </c>
      <c r="F83" s="43">
        <v>200</v>
      </c>
      <c r="G83" s="43" t="s">
        <v>104</v>
      </c>
      <c r="H83" s="43" t="s">
        <v>105</v>
      </c>
      <c r="I83" s="43" t="s">
        <v>106</v>
      </c>
      <c r="J83" s="43">
        <v>194</v>
      </c>
      <c r="K83" s="44">
        <v>303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215</v>
      </c>
      <c r="G84" s="43" t="s">
        <v>52</v>
      </c>
      <c r="H84" s="43" t="s">
        <v>53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74</v>
      </c>
      <c r="F85" s="43">
        <v>30</v>
      </c>
      <c r="G85" s="43" t="s">
        <v>83</v>
      </c>
      <c r="H85" s="43" t="s">
        <v>84</v>
      </c>
      <c r="I85" s="43" t="s">
        <v>85</v>
      </c>
      <c r="J85" s="43" t="s">
        <v>87</v>
      </c>
      <c r="K85" s="44" t="s">
        <v>56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100</v>
      </c>
      <c r="F86" s="43">
        <v>200</v>
      </c>
      <c r="G86" s="43">
        <v>1</v>
      </c>
      <c r="H86" s="43">
        <v>0</v>
      </c>
      <c r="I86" s="43" t="s">
        <v>70</v>
      </c>
      <c r="J86" s="43">
        <v>105</v>
      </c>
      <c r="K86" s="44" t="s">
        <v>56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745</v>
      </c>
      <c r="G89" s="19">
        <f t="shared" ref="G89" si="38">SUM(G82:G88)</f>
        <v>1</v>
      </c>
      <c r="H89" s="19">
        <f t="shared" ref="H89" si="39">SUM(H82:H88)</f>
        <v>0</v>
      </c>
      <c r="I89" s="19">
        <f t="shared" ref="I89" si="40">SUM(I82:I88)</f>
        <v>15</v>
      </c>
      <c r="J89" s="19">
        <f t="shared" ref="J89:L89" si="41">SUM(J82:J88)</f>
        <v>628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745</v>
      </c>
      <c r="G100" s="32">
        <f t="shared" ref="G100" si="46">G89+G99</f>
        <v>1</v>
      </c>
      <c r="H100" s="32">
        <f t="shared" ref="H100" si="47">H89+H99</f>
        <v>0</v>
      </c>
      <c r="I100" s="32">
        <f t="shared" ref="I100" si="48">I89+I99</f>
        <v>15</v>
      </c>
      <c r="J100" s="32">
        <f t="shared" ref="J100:L100" si="49">J89+J99</f>
        <v>628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100</v>
      </c>
      <c r="G101" s="40" t="s">
        <v>109</v>
      </c>
      <c r="H101" s="40" t="s">
        <v>110</v>
      </c>
      <c r="I101" s="40" t="s">
        <v>111</v>
      </c>
      <c r="J101" s="40" t="s">
        <v>112</v>
      </c>
      <c r="K101" s="41">
        <v>288</v>
      </c>
      <c r="L101" s="40"/>
    </row>
    <row r="102" spans="1:12" ht="15" x14ac:dyDescent="0.25">
      <c r="A102" s="23"/>
      <c r="B102" s="15"/>
      <c r="C102" s="11"/>
      <c r="D102" s="6"/>
      <c r="E102" s="42" t="s">
        <v>108</v>
      </c>
      <c r="F102" s="43">
        <v>200</v>
      </c>
      <c r="G102" s="43" t="s">
        <v>113</v>
      </c>
      <c r="H102" s="43" t="s">
        <v>114</v>
      </c>
      <c r="I102" s="43" t="s">
        <v>115</v>
      </c>
      <c r="J102" s="43" t="s">
        <v>116</v>
      </c>
      <c r="K102" s="44">
        <v>309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 t="s">
        <v>83</v>
      </c>
      <c r="H103" s="43" t="s">
        <v>84</v>
      </c>
      <c r="I103" s="43" t="s">
        <v>85</v>
      </c>
      <c r="J103" s="43" t="s">
        <v>86</v>
      </c>
      <c r="K103" s="44">
        <v>349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74</v>
      </c>
      <c r="F104" s="43">
        <v>30</v>
      </c>
      <c r="G104" s="43" t="s">
        <v>83</v>
      </c>
      <c r="H104" s="43" t="s">
        <v>84</v>
      </c>
      <c r="I104" s="43" t="s">
        <v>85</v>
      </c>
      <c r="J104" s="43" t="s">
        <v>87</v>
      </c>
      <c r="K104" s="44" t="s">
        <v>56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530</v>
      </c>
      <c r="G119" s="32">
        <f t="shared" ref="G119" si="54">G108+G118</f>
        <v>0</v>
      </c>
      <c r="H119" s="32">
        <f t="shared" ref="H119" si="55">H108+H118</f>
        <v>0</v>
      </c>
      <c r="I119" s="32">
        <f t="shared" ref="I119" si="56">I108+I118</f>
        <v>0</v>
      </c>
      <c r="J119" s="32">
        <f t="shared" ref="J119:L119" si="57">J108+J118</f>
        <v>0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117</v>
      </c>
      <c r="F120" s="40">
        <v>50</v>
      </c>
      <c r="G120" s="40" t="s">
        <v>119</v>
      </c>
      <c r="H120" s="40" t="s">
        <v>120</v>
      </c>
      <c r="I120" s="40" t="s">
        <v>121</v>
      </c>
      <c r="J120" s="40" t="s">
        <v>122</v>
      </c>
      <c r="K120" s="41">
        <v>52</v>
      </c>
      <c r="L120" s="40"/>
    </row>
    <row r="121" spans="1:12" ht="15" x14ac:dyDescent="0.25">
      <c r="A121" s="14"/>
      <c r="B121" s="15"/>
      <c r="C121" s="11"/>
      <c r="D121" s="6"/>
      <c r="E121" s="42" t="s">
        <v>118</v>
      </c>
      <c r="F121" s="43">
        <v>175</v>
      </c>
      <c r="G121" s="43" t="s">
        <v>123</v>
      </c>
      <c r="H121" s="43" t="s">
        <v>124</v>
      </c>
      <c r="I121" s="43" t="s">
        <v>125</v>
      </c>
      <c r="J121" s="43">
        <v>208</v>
      </c>
      <c r="K121" s="44">
        <v>289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215</v>
      </c>
      <c r="G122" s="43" t="s">
        <v>52</v>
      </c>
      <c r="H122" s="43" t="s">
        <v>53</v>
      </c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74</v>
      </c>
      <c r="F123" s="43">
        <v>30</v>
      </c>
      <c r="G123" s="43" t="s">
        <v>83</v>
      </c>
      <c r="H123" s="43">
        <v>33</v>
      </c>
      <c r="I123" s="43" t="s">
        <v>85</v>
      </c>
      <c r="J123" s="43">
        <v>681</v>
      </c>
      <c r="K123" s="44" t="s">
        <v>56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45</v>
      </c>
      <c r="F125" s="43">
        <v>200</v>
      </c>
      <c r="G125" s="43">
        <v>1</v>
      </c>
      <c r="H125" s="43" t="s">
        <v>54</v>
      </c>
      <c r="I125" s="43" t="s">
        <v>55</v>
      </c>
      <c r="J125" s="43">
        <v>92</v>
      </c>
      <c r="K125" s="44" t="s">
        <v>56</v>
      </c>
      <c r="L125" s="43"/>
    </row>
    <row r="126" spans="1:12" ht="15" x14ac:dyDescent="0.25">
      <c r="A126" s="14"/>
      <c r="B126" s="15"/>
      <c r="C126" s="11"/>
      <c r="D126" s="6"/>
      <c r="E126" s="42" t="s">
        <v>44</v>
      </c>
      <c r="F126" s="43">
        <v>40</v>
      </c>
      <c r="G126" s="43" t="s">
        <v>49</v>
      </c>
      <c r="H126" s="43" t="s">
        <v>50</v>
      </c>
      <c r="I126" s="43" t="s">
        <v>144</v>
      </c>
      <c r="J126" s="43">
        <v>136</v>
      </c>
      <c r="K126" s="44">
        <v>1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710</v>
      </c>
      <c r="G127" s="19">
        <f>SUM(G120:G126)</f>
        <v>1</v>
      </c>
      <c r="H127" s="19">
        <f>SUM(H120:H126)</f>
        <v>33</v>
      </c>
      <c r="I127" s="19">
        <f>SUM(I120:I126)</f>
        <v>15</v>
      </c>
      <c r="J127" s="19">
        <f>SUM(J120:J126)</f>
        <v>1177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710</v>
      </c>
      <c r="G138" s="32">
        <f t="shared" ref="G138" si="60">G127+G137</f>
        <v>1</v>
      </c>
      <c r="H138" s="32">
        <f t="shared" ref="H138" si="61">H127+H137</f>
        <v>33</v>
      </c>
      <c r="I138" s="32">
        <f t="shared" ref="I138" si="62">I127+I137</f>
        <v>15</v>
      </c>
      <c r="J138" s="32">
        <f t="shared" ref="J138:L138" si="63">J127+J137</f>
        <v>1177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80</v>
      </c>
      <c r="G139" s="40" t="s">
        <v>75</v>
      </c>
      <c r="H139" s="40">
        <v>3309</v>
      </c>
      <c r="I139" s="40">
        <v>153</v>
      </c>
      <c r="J139" s="40" t="s">
        <v>78</v>
      </c>
      <c r="K139" s="41">
        <v>268</v>
      </c>
      <c r="L139" s="40"/>
    </row>
    <row r="140" spans="1:12" ht="15" x14ac:dyDescent="0.25">
      <c r="A140" s="23"/>
      <c r="B140" s="15"/>
      <c r="C140" s="11"/>
      <c r="D140" s="6"/>
      <c r="E140" s="42" t="s">
        <v>126</v>
      </c>
      <c r="F140" s="43">
        <v>200</v>
      </c>
      <c r="G140" s="43" t="s">
        <v>127</v>
      </c>
      <c r="H140" s="43" t="s">
        <v>128</v>
      </c>
      <c r="I140" s="43" t="s">
        <v>129</v>
      </c>
      <c r="J140" s="43" t="s">
        <v>130</v>
      </c>
      <c r="K140" s="44">
        <v>303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 t="s">
        <v>83</v>
      </c>
      <c r="H141" s="43" t="s">
        <v>84</v>
      </c>
      <c r="I141" s="43" t="s">
        <v>85</v>
      </c>
      <c r="J141" s="43" t="s">
        <v>86</v>
      </c>
      <c r="K141" s="44">
        <v>349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30</v>
      </c>
      <c r="G142" s="43" t="s">
        <v>83</v>
      </c>
      <c r="H142" s="43" t="s">
        <v>84</v>
      </c>
      <c r="I142" s="43" t="s">
        <v>85</v>
      </c>
      <c r="J142" s="43" t="s">
        <v>87</v>
      </c>
      <c r="K142" s="44" t="s">
        <v>56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64">SUM(G139:G145)</f>
        <v>0</v>
      </c>
      <c r="H146" s="19">
        <f t="shared" si="64"/>
        <v>3309</v>
      </c>
      <c r="I146" s="19">
        <f t="shared" si="64"/>
        <v>153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510</v>
      </c>
      <c r="G157" s="32">
        <f t="shared" ref="G157" si="68">G146+G156</f>
        <v>0</v>
      </c>
      <c r="H157" s="32">
        <f t="shared" ref="H157" si="69">H146+H156</f>
        <v>3309</v>
      </c>
      <c r="I157" s="32">
        <f t="shared" ref="I157" si="70">I146+I156</f>
        <v>153</v>
      </c>
      <c r="J157" s="32">
        <f t="shared" ref="J157:L157" si="71">J146+J156</f>
        <v>0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131</v>
      </c>
      <c r="F158" s="40">
        <v>110</v>
      </c>
      <c r="G158" s="40" t="s">
        <v>132</v>
      </c>
      <c r="H158" s="40" t="s">
        <v>133</v>
      </c>
      <c r="I158" s="40" t="s">
        <v>134</v>
      </c>
      <c r="J158" s="40">
        <v>328</v>
      </c>
      <c r="K158" s="41">
        <v>243</v>
      </c>
      <c r="L158" s="40"/>
    </row>
    <row r="159" spans="1:12" ht="15" x14ac:dyDescent="0.25">
      <c r="A159" s="23"/>
      <c r="B159" s="15"/>
      <c r="C159" s="11"/>
      <c r="D159" s="8"/>
      <c r="E159" s="52" t="s">
        <v>108</v>
      </c>
      <c r="F159" s="53">
        <v>200</v>
      </c>
      <c r="G159" s="53" t="s">
        <v>113</v>
      </c>
      <c r="H159" s="53" t="s">
        <v>114</v>
      </c>
      <c r="I159" s="53" t="s">
        <v>115</v>
      </c>
      <c r="J159" s="53" t="s">
        <v>116</v>
      </c>
      <c r="K159" s="54">
        <v>309</v>
      </c>
      <c r="L159" s="53"/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 t="s">
        <v>66</v>
      </c>
      <c r="H160" s="43" t="s">
        <v>67</v>
      </c>
      <c r="I160" s="43" t="s">
        <v>68</v>
      </c>
      <c r="J160" s="43" t="s">
        <v>69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44</v>
      </c>
      <c r="F163" s="43">
        <v>40</v>
      </c>
      <c r="G163" s="43" t="s">
        <v>49</v>
      </c>
      <c r="H163" s="43" t="s">
        <v>50</v>
      </c>
      <c r="I163" s="43" t="s">
        <v>51</v>
      </c>
      <c r="J163" s="43">
        <v>136</v>
      </c>
      <c r="K163" s="44">
        <v>1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464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550</v>
      </c>
      <c r="G176" s="32">
        <f t="shared" ref="G176" si="74">G165+G175</f>
        <v>0</v>
      </c>
      <c r="H176" s="32">
        <f t="shared" ref="H176" si="75">H165+H175</f>
        <v>0</v>
      </c>
      <c r="I176" s="32">
        <f t="shared" ref="I176" si="76">I165+I175</f>
        <v>0</v>
      </c>
      <c r="J176" s="32">
        <f t="shared" ref="J176:L176" si="77">J165+J175</f>
        <v>464</v>
      </c>
      <c r="K176" s="32"/>
      <c r="L176" s="32">
        <f t="shared" si="77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50</v>
      </c>
      <c r="G177" s="40" t="s">
        <v>119</v>
      </c>
      <c r="H177" s="40" t="s">
        <v>120</v>
      </c>
      <c r="I177" s="40" t="s">
        <v>121</v>
      </c>
      <c r="J177" s="40" t="s">
        <v>122</v>
      </c>
      <c r="K177" s="41">
        <v>52</v>
      </c>
      <c r="L177" s="40"/>
    </row>
    <row r="178" spans="1:12" ht="15" x14ac:dyDescent="0.25">
      <c r="A178" s="23"/>
      <c r="B178" s="15"/>
      <c r="C178" s="11"/>
      <c r="D178" s="6"/>
      <c r="E178" s="42" t="s">
        <v>135</v>
      </c>
      <c r="F178" s="43">
        <v>175</v>
      </c>
      <c r="G178" s="43" t="s">
        <v>137</v>
      </c>
      <c r="H178" s="43" t="s">
        <v>138</v>
      </c>
      <c r="I178" s="43" t="s">
        <v>139</v>
      </c>
      <c r="J178" s="43">
        <v>383</v>
      </c>
      <c r="K178" s="44">
        <v>259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215</v>
      </c>
      <c r="G179" s="43" t="s">
        <v>52</v>
      </c>
      <c r="H179" s="43" t="s">
        <v>53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136</v>
      </c>
      <c r="F180" s="43">
        <v>30</v>
      </c>
      <c r="G180" s="43" t="s">
        <v>140</v>
      </c>
      <c r="H180" s="43" t="s">
        <v>141</v>
      </c>
      <c r="I180" s="43" t="s">
        <v>142</v>
      </c>
      <c r="J180" s="43" t="s">
        <v>143</v>
      </c>
      <c r="K180" s="44" t="s">
        <v>56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100</v>
      </c>
      <c r="F181" s="43">
        <v>200</v>
      </c>
      <c r="G181" s="43">
        <v>1</v>
      </c>
      <c r="H181" s="43">
        <v>0</v>
      </c>
      <c r="I181" s="43" t="s">
        <v>70</v>
      </c>
      <c r="J181" s="43">
        <v>105</v>
      </c>
      <c r="K181" s="44" t="s">
        <v>56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78">SUM(G177:G183)</f>
        <v>1</v>
      </c>
      <c r="H184" s="19">
        <f t="shared" si="78"/>
        <v>0</v>
      </c>
      <c r="I184" s="19">
        <f t="shared" si="78"/>
        <v>15</v>
      </c>
      <c r="J184" s="19">
        <f t="shared" si="78"/>
        <v>548</v>
      </c>
      <c r="K184" s="25"/>
      <c r="L184" s="19">
        <f t="shared" ref="L184" si="7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670</v>
      </c>
      <c r="G195" s="32">
        <f t="shared" ref="G195" si="82">G184+G194</f>
        <v>1</v>
      </c>
      <c r="H195" s="32">
        <f t="shared" ref="H195" si="83">H184+H194</f>
        <v>0</v>
      </c>
      <c r="I195" s="32">
        <f t="shared" ref="I195" si="84">I184+I194</f>
        <v>15</v>
      </c>
      <c r="J195" s="32">
        <f t="shared" ref="J195:L195" si="85">J184+J194</f>
        <v>548</v>
      </c>
      <c r="K195" s="32"/>
      <c r="L195" s="32">
        <f t="shared" si="85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607</v>
      </c>
      <c r="G196" s="34">
        <f>(G24+G43+G62+G81+G100+G119+G138+G157+G176+G195)/(IF(G24=0,0,1)+IF(G43=0,0,1)+IF(G62=0,0,1)+IF(G81=0,0,1)+IF(G100=0,0,1)+IF(G119=0,0,1)+IF(G138=0,0,1)+IF(G157=0,0,1)+IF(G176=0,0,1)+IF(G195=0,0,1))</f>
        <v>1</v>
      </c>
      <c r="H196" s="34">
        <f>(H24+H43+H62+H81+H100+H119+H138+H157+H176+H195)/(IF(H24=0,0,1)+IF(H43=0,0,1)+IF(H62=0,0,1)+IF(H81=0,0,1)+IF(H100=0,0,1)+IF(H119=0,0,1)+IF(H138=0,0,1)+IF(H157=0,0,1)+IF(H176=0,0,1)+IF(H195=0,0,1))</f>
        <v>1671</v>
      </c>
      <c r="I196" s="34">
        <f>(I24+I43+I62+I81+I100+I119+I138+I157+I176+I195)/(IF(I24=0,0,1)+IF(I43=0,0,1)+IF(I62=0,0,1)+IF(I81=0,0,1)+IF(I100=0,0,1)+IF(I119=0,0,1)+IF(I138=0,0,1)+IF(I157=0,0,1)+IF(I176=0,0,1)+IF(I195=0,0,1))</f>
        <v>38</v>
      </c>
      <c r="J196" s="34">
        <f>(J24+J43+J62+J81+J100+J119+J138+J157+J176+J195)/(IF(J24=0,0,1)+IF(J43=0,0,1)+IF(J62=0,0,1)+IF(J81=0,0,1)+IF(J100=0,0,1)+IF(J119=0,0,1)+IF(J138=0,0,1)+IF(J157=0,0,1)+IF(J176=0,0,1)+IF(J195=0,0,1))</f>
        <v>602.57142857142856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2023-10-12T10:58:57Z</cp:lastPrinted>
  <dcterms:created xsi:type="dcterms:W3CDTF">2022-05-16T14:23:56Z</dcterms:created>
  <dcterms:modified xsi:type="dcterms:W3CDTF">2023-10-12T12:22:09Z</dcterms:modified>
</cp:coreProperties>
</file>